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0" yWindow="260" windowWidth="20900" windowHeight="14180" tabRatio="5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'Sheet1'!$C$3:$N$3,'Sheet1'!$R$6:$R$23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'Sheet1'!$O$6:$O$23</definedName>
    <definedName name="solver_lhs2" localSheetId="0" hidden="1">'Sheet1'!$C$3:$N$3</definedName>
    <definedName name="solver_lhs3" localSheetId="0" hidden="1">'Sheet1'!$Q$6:$Q$23</definedName>
    <definedName name="solver_lhs4" localSheetId="0" hidden="1">'Sheet1'!$R$6:$R$23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'Sheet1'!$R$3</definedName>
    <definedName name="solver_pre" localSheetId="0" hidden="1">0.000001</definedName>
    <definedName name="solver_rel1" localSheetId="0" hidden="1">3</definedName>
    <definedName name="solver_rel2" localSheetId="0" hidden="1">4</definedName>
    <definedName name="solver_rel3" localSheetId="0" hidden="1">1</definedName>
    <definedName name="solver_rel4" localSheetId="0" hidden="1">1</definedName>
    <definedName name="solver_rhs1" localSheetId="0" hidden="1">'Sheet1'!$P$6:$P$23</definedName>
    <definedName name="solver_rhs2" localSheetId="0" hidden="1">integer</definedName>
    <definedName name="solver_rhs3" localSheetId="0" hidden="1">1</definedName>
    <definedName name="solver_rhs4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<sst xmlns="http://schemas.openxmlformats.org/spreadsheetml/2006/main" count="5" uniqueCount="5">
  <si>
    <t>addetti</t>
  </si>
  <si>
    <t>min addetti per turno</t>
  </si>
  <si>
    <t>surplus 2</t>
  </si>
  <si>
    <t>surplus 1</t>
  </si>
  <si>
    <t>Viene minimizzato il numero di addetti e, in subordine, il surplus per ogni turno. Questo viene diviso come somma di due valori, il primo da 0 a 1 e il secondo senza limiti superiori. La penalita` per il secondo e` piu` grande che per il primo. Il valore delal funzione obiettivo si trova in R3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</si>
</sst>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S1" sqref="S1"/>
    </sheetView>
  </sheetViews>
  <sheetFormatPr defaultColWidth="11.00390625" defaultRowHeight="12.75"/>
  <cols>
    <col min="3" max="4" width="3.625" style="0" bestFit="1" customWidth="1"/>
    <col min="5" max="5" width="4.125" style="0" bestFit="1" customWidth="1"/>
    <col min="6" max="8" width="3.625" style="0" bestFit="1" customWidth="1"/>
    <col min="9" max="9" width="4.125" style="0" bestFit="1" customWidth="1"/>
    <col min="10" max="11" width="3.625" style="0" bestFit="1" customWidth="1"/>
    <col min="12" max="12" width="4.125" style="0" bestFit="1" customWidth="1"/>
    <col min="13" max="13" width="3.625" style="0" bestFit="1" customWidth="1"/>
    <col min="14" max="14" width="4.125" style="0" bestFit="1" customWidth="1"/>
    <col min="17" max="17" width="12.00390625" style="0" bestFit="1" customWidth="1"/>
  </cols>
  <sheetData>
    <row r="1" spans="1:18" ht="46.5" customHeight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2:18" ht="12.75">
      <c r="B3" t="s">
        <v>0</v>
      </c>
      <c r="C3" s="1">
        <v>2.0000000000017333</v>
      </c>
      <c r="D3" s="1">
        <v>2.000000000073494</v>
      </c>
      <c r="E3" s="1">
        <v>1.9999999999113878</v>
      </c>
      <c r="F3" s="1">
        <v>3.0000000001066462</v>
      </c>
      <c r="G3" s="1">
        <v>1.000000000020262</v>
      </c>
      <c r="H3" s="1">
        <v>0</v>
      </c>
      <c r="I3" s="1">
        <v>1.0608580680582236E-10</v>
      </c>
      <c r="J3" s="1">
        <v>0.9999999998804316</v>
      </c>
      <c r="K3" s="1">
        <v>2.0000000000221463</v>
      </c>
      <c r="L3" s="1">
        <v>0</v>
      </c>
      <c r="M3" s="1">
        <v>0.9999999999292223</v>
      </c>
      <c r="N3" s="1">
        <v>2.0000000001063043</v>
      </c>
      <c r="O3">
        <f>SUM(C3:N3)</f>
        <v>16.000000000157712</v>
      </c>
      <c r="Q3" s="2"/>
      <c r="R3">
        <f>O3*10000+Q25+R25*1000</f>
        <v>162009.00000201454</v>
      </c>
    </row>
    <row r="5" spans="16:18" ht="31.5" customHeight="1">
      <c r="P5" s="12" t="s">
        <v>1</v>
      </c>
      <c r="Q5" s="12" t="s">
        <v>3</v>
      </c>
      <c r="R5" s="12" t="s">
        <v>2</v>
      </c>
    </row>
    <row r="6" spans="3:18" ht="12.75">
      <c r="C6" s="3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>
        <f>SUMPRODUCT(C$3:N$3,C6:N6)</f>
        <v>2.0000000000017333</v>
      </c>
      <c r="P6">
        <v>2</v>
      </c>
      <c r="Q6" s="1">
        <f>O6-P6-R6</f>
        <v>1.7332801860447944E-12</v>
      </c>
      <c r="R6" s="1">
        <v>0</v>
      </c>
    </row>
    <row r="7" spans="3:18" ht="12.75">
      <c r="C7" s="6">
        <v>1</v>
      </c>
      <c r="D7" s="7">
        <v>1</v>
      </c>
      <c r="E7" s="7"/>
      <c r="F7" s="7"/>
      <c r="G7" s="7"/>
      <c r="H7" s="7"/>
      <c r="I7" s="7"/>
      <c r="J7" s="7"/>
      <c r="K7" s="7"/>
      <c r="L7" s="7"/>
      <c r="M7" s="7"/>
      <c r="N7" s="8"/>
      <c r="O7">
        <f aca="true" t="shared" si="0" ref="O7:O23">SUMPRODUCT(C$3:N$3,C7:N7)</f>
        <v>4.000000000075227</v>
      </c>
      <c r="P7">
        <v>4</v>
      </c>
      <c r="Q7" s="1">
        <f aca="true" t="shared" si="1" ref="Q7:Q23">O7-P7-R7</f>
        <v>7.522693579176121E-11</v>
      </c>
      <c r="R7" s="1">
        <v>0</v>
      </c>
    </row>
    <row r="8" spans="3:18" ht="12.75">
      <c r="C8" s="6">
        <v>1</v>
      </c>
      <c r="D8" s="7">
        <v>1</v>
      </c>
      <c r="E8" s="7">
        <v>1</v>
      </c>
      <c r="F8" s="7"/>
      <c r="G8" s="7"/>
      <c r="H8" s="7"/>
      <c r="I8" s="7"/>
      <c r="J8" s="7"/>
      <c r="K8" s="7"/>
      <c r="L8" s="7"/>
      <c r="M8" s="7"/>
      <c r="N8" s="8"/>
      <c r="O8">
        <f t="shared" si="0"/>
        <v>5.999999999986615</v>
      </c>
      <c r="P8">
        <v>5</v>
      </c>
      <c r="Q8" s="1">
        <f t="shared" si="1"/>
        <v>0.9999999999866152</v>
      </c>
      <c r="R8" s="1">
        <v>0</v>
      </c>
    </row>
    <row r="9" spans="3:18" ht="12.75">
      <c r="C9" s="6">
        <v>0</v>
      </c>
      <c r="D9" s="7">
        <v>1</v>
      </c>
      <c r="E9" s="7">
        <v>1</v>
      </c>
      <c r="F9" s="7">
        <v>1</v>
      </c>
      <c r="G9" s="7"/>
      <c r="H9" s="7"/>
      <c r="I9" s="7"/>
      <c r="J9" s="7"/>
      <c r="K9" s="7"/>
      <c r="L9" s="7"/>
      <c r="M9" s="7"/>
      <c r="N9" s="8"/>
      <c r="O9">
        <f t="shared" si="0"/>
        <v>7.000000000091529</v>
      </c>
      <c r="P9">
        <v>5</v>
      </c>
      <c r="Q9" s="1">
        <f t="shared" si="1"/>
        <v>1.0000000000807057</v>
      </c>
      <c r="R9" s="1">
        <v>1.000000000010823</v>
      </c>
    </row>
    <row r="10" spans="3:18" ht="12.75">
      <c r="C10" s="6">
        <v>1</v>
      </c>
      <c r="D10" s="7">
        <v>0</v>
      </c>
      <c r="E10" s="7">
        <v>1</v>
      </c>
      <c r="F10" s="7">
        <v>1</v>
      </c>
      <c r="G10" s="7">
        <v>1</v>
      </c>
      <c r="H10" s="7"/>
      <c r="I10" s="7"/>
      <c r="J10" s="7"/>
      <c r="K10" s="7"/>
      <c r="L10" s="7"/>
      <c r="M10" s="7"/>
      <c r="N10" s="8"/>
      <c r="O10">
        <f t="shared" si="0"/>
        <v>8.000000000040028</v>
      </c>
      <c r="P10">
        <v>6</v>
      </c>
      <c r="Q10" s="1">
        <f t="shared" si="1"/>
        <v>0.9999999998711813</v>
      </c>
      <c r="R10" s="1">
        <v>1.0000000001688472</v>
      </c>
    </row>
    <row r="11" spans="3:18" ht="12.75">
      <c r="C11" s="6">
        <v>1</v>
      </c>
      <c r="D11" s="7">
        <v>1</v>
      </c>
      <c r="E11" s="7">
        <v>0</v>
      </c>
      <c r="F11" s="7">
        <v>1</v>
      </c>
      <c r="G11" s="7">
        <v>1</v>
      </c>
      <c r="H11" s="7">
        <v>1</v>
      </c>
      <c r="I11" s="7"/>
      <c r="J11" s="7"/>
      <c r="K11" s="7"/>
      <c r="L11" s="7"/>
      <c r="M11" s="7"/>
      <c r="N11" s="8"/>
      <c r="O11">
        <f t="shared" si="0"/>
        <v>8.000000000202135</v>
      </c>
      <c r="P11">
        <v>8</v>
      </c>
      <c r="Q11" s="1">
        <f t="shared" si="1"/>
        <v>2.021351974690333E-10</v>
      </c>
      <c r="R11" s="1">
        <v>0</v>
      </c>
    </row>
    <row r="12" spans="3:18" ht="12.75">
      <c r="C12" s="6">
        <v>1</v>
      </c>
      <c r="D12" s="7">
        <v>1</v>
      </c>
      <c r="E12" s="7">
        <v>1</v>
      </c>
      <c r="F12" s="7">
        <v>0</v>
      </c>
      <c r="G12" s="7">
        <v>1</v>
      </c>
      <c r="H12" s="7">
        <v>1</v>
      </c>
      <c r="I12" s="7">
        <v>1</v>
      </c>
      <c r="J12" s="7"/>
      <c r="K12" s="7"/>
      <c r="L12" s="7"/>
      <c r="M12" s="7"/>
      <c r="N12" s="8"/>
      <c r="O12">
        <f t="shared" si="0"/>
        <v>7.000000000112963</v>
      </c>
      <c r="P12">
        <v>7</v>
      </c>
      <c r="Q12" s="1">
        <f t="shared" si="1"/>
        <v>1.1296297230956043E-10</v>
      </c>
      <c r="R12" s="1">
        <v>0</v>
      </c>
    </row>
    <row r="13" spans="3:18" ht="12.75">
      <c r="C13" s="6"/>
      <c r="D13" s="7">
        <v>1</v>
      </c>
      <c r="E13" s="7">
        <v>1</v>
      </c>
      <c r="F13" s="7">
        <v>1</v>
      </c>
      <c r="G13" s="7">
        <v>0</v>
      </c>
      <c r="H13" s="7">
        <v>1</v>
      </c>
      <c r="I13" s="7">
        <v>1</v>
      </c>
      <c r="J13" s="7">
        <v>1</v>
      </c>
      <c r="K13" s="7"/>
      <c r="L13" s="7"/>
      <c r="M13" s="7"/>
      <c r="N13" s="8"/>
      <c r="O13">
        <f t="shared" si="0"/>
        <v>8.000000000078046</v>
      </c>
      <c r="P13">
        <v>8</v>
      </c>
      <c r="Q13" s="1">
        <f t="shared" si="1"/>
        <v>7.80460140958894E-11</v>
      </c>
      <c r="R13" s="1">
        <v>0</v>
      </c>
    </row>
    <row r="14" spans="3:18" ht="12.75">
      <c r="C14" s="6"/>
      <c r="D14" s="7"/>
      <c r="E14" s="7">
        <v>1</v>
      </c>
      <c r="F14" s="7">
        <v>1</v>
      </c>
      <c r="G14" s="7">
        <v>1</v>
      </c>
      <c r="H14" s="7">
        <v>0</v>
      </c>
      <c r="I14" s="7">
        <v>1</v>
      </c>
      <c r="J14" s="7">
        <v>1</v>
      </c>
      <c r="K14" s="7">
        <v>1</v>
      </c>
      <c r="L14" s="7"/>
      <c r="M14" s="7"/>
      <c r="N14" s="8"/>
      <c r="O14">
        <f t="shared" si="0"/>
        <v>9.00000000004696</v>
      </c>
      <c r="P14">
        <v>9</v>
      </c>
      <c r="Q14" s="1">
        <f t="shared" si="1"/>
        <v>4.695976940638502E-11</v>
      </c>
      <c r="R14" s="1">
        <v>0</v>
      </c>
    </row>
    <row r="15" spans="3:18" ht="12.75">
      <c r="C15" s="6"/>
      <c r="D15" s="7"/>
      <c r="E15" s="7"/>
      <c r="F15" s="7">
        <v>1</v>
      </c>
      <c r="G15" s="7">
        <v>1</v>
      </c>
      <c r="H15" s="7">
        <v>1</v>
      </c>
      <c r="I15" s="7">
        <v>0</v>
      </c>
      <c r="J15" s="7">
        <v>1</v>
      </c>
      <c r="K15" s="7">
        <v>1</v>
      </c>
      <c r="L15" s="7">
        <v>1</v>
      </c>
      <c r="M15" s="7"/>
      <c r="N15" s="8"/>
      <c r="O15">
        <f t="shared" si="0"/>
        <v>7.000000000029486</v>
      </c>
      <c r="P15">
        <v>6</v>
      </c>
      <c r="Q15" s="1">
        <f t="shared" si="1"/>
        <v>1.0000000000294857</v>
      </c>
      <c r="R15" s="1">
        <v>0</v>
      </c>
    </row>
    <row r="16" spans="3:18" ht="12.75">
      <c r="C16" s="6"/>
      <c r="D16" s="7"/>
      <c r="E16" s="7"/>
      <c r="F16" s="7"/>
      <c r="G16" s="7">
        <v>1</v>
      </c>
      <c r="H16" s="7">
        <v>1</v>
      </c>
      <c r="I16" s="7">
        <v>1</v>
      </c>
      <c r="J16" s="7">
        <v>0</v>
      </c>
      <c r="K16" s="7">
        <v>1</v>
      </c>
      <c r="L16" s="7">
        <v>1</v>
      </c>
      <c r="M16" s="7">
        <v>1</v>
      </c>
      <c r="N16" s="8"/>
      <c r="O16">
        <f t="shared" si="0"/>
        <v>4.0000000000777165</v>
      </c>
      <c r="P16">
        <v>4</v>
      </c>
      <c r="Q16" s="1">
        <f t="shared" si="1"/>
        <v>7.771649990218066E-11</v>
      </c>
      <c r="R16" s="1">
        <v>0</v>
      </c>
    </row>
    <row r="17" spans="3:18" ht="12.75">
      <c r="C17" s="6"/>
      <c r="D17" s="7"/>
      <c r="E17" s="7"/>
      <c r="F17" s="7"/>
      <c r="G17" s="7"/>
      <c r="H17" s="7">
        <v>1</v>
      </c>
      <c r="I17" s="7">
        <v>1</v>
      </c>
      <c r="J17" s="7">
        <v>1</v>
      </c>
      <c r="K17" s="7">
        <v>0</v>
      </c>
      <c r="L17" s="7">
        <v>1</v>
      </c>
      <c r="M17" s="7">
        <v>1</v>
      </c>
      <c r="N17" s="8">
        <v>1</v>
      </c>
      <c r="O17">
        <f t="shared" si="0"/>
        <v>4.000000000022045</v>
      </c>
      <c r="P17">
        <v>3</v>
      </c>
      <c r="Q17" s="1">
        <f t="shared" si="1"/>
        <v>0.9999999998711075</v>
      </c>
      <c r="R17" s="1">
        <v>1.5093704064383928E-10</v>
      </c>
    </row>
    <row r="18" spans="3:18" ht="12.75">
      <c r="C18" s="6"/>
      <c r="D18" s="7"/>
      <c r="E18" s="7"/>
      <c r="F18" s="7"/>
      <c r="G18" s="7"/>
      <c r="H18" s="7"/>
      <c r="I18" s="7">
        <v>1</v>
      </c>
      <c r="J18" s="7">
        <v>1</v>
      </c>
      <c r="K18" s="7">
        <v>1</v>
      </c>
      <c r="L18" s="7">
        <v>0</v>
      </c>
      <c r="M18" s="7">
        <v>1</v>
      </c>
      <c r="N18" s="8">
        <v>1</v>
      </c>
      <c r="O18">
        <f t="shared" si="0"/>
        <v>6.00000000004419</v>
      </c>
      <c r="P18">
        <v>5</v>
      </c>
      <c r="Q18" s="1">
        <f t="shared" si="1"/>
        <v>1.0000000000441904</v>
      </c>
      <c r="R18" s="1">
        <v>0</v>
      </c>
    </row>
    <row r="19" spans="3:18" ht="12.75">
      <c r="C19" s="6"/>
      <c r="D19" s="7"/>
      <c r="E19" s="7"/>
      <c r="F19" s="7"/>
      <c r="G19" s="7"/>
      <c r="H19" s="7"/>
      <c r="I19" s="7"/>
      <c r="J19" s="7">
        <v>1</v>
      </c>
      <c r="K19" s="7">
        <v>1</v>
      </c>
      <c r="L19" s="7">
        <v>1</v>
      </c>
      <c r="M19" s="7">
        <v>0</v>
      </c>
      <c r="N19" s="8">
        <v>1</v>
      </c>
      <c r="O19">
        <f t="shared" si="0"/>
        <v>5.000000000008882</v>
      </c>
      <c r="P19">
        <v>5</v>
      </c>
      <c r="Q19" s="1">
        <f t="shared" si="1"/>
        <v>8.881784197001252E-12</v>
      </c>
      <c r="R19" s="1">
        <v>0</v>
      </c>
    </row>
    <row r="20" spans="3:18" ht="12.75">
      <c r="C20" s="6"/>
      <c r="D20" s="7"/>
      <c r="E20" s="7"/>
      <c r="F20" s="7"/>
      <c r="G20" s="7"/>
      <c r="H20" s="7"/>
      <c r="I20" s="7"/>
      <c r="J20" s="7"/>
      <c r="K20" s="7">
        <v>1</v>
      </c>
      <c r="L20" s="7">
        <v>1</v>
      </c>
      <c r="M20" s="7">
        <v>1</v>
      </c>
      <c r="N20" s="8">
        <v>0</v>
      </c>
      <c r="O20">
        <f t="shared" si="0"/>
        <v>2.9999999999513687</v>
      </c>
      <c r="P20">
        <v>2</v>
      </c>
      <c r="Q20" s="1">
        <f t="shared" si="1"/>
        <v>0.9999999999513687</v>
      </c>
      <c r="R20" s="1">
        <v>0</v>
      </c>
    </row>
    <row r="21" spans="3:18" ht="12.75">
      <c r="C21" s="6"/>
      <c r="D21" s="7"/>
      <c r="E21" s="7"/>
      <c r="F21" s="7"/>
      <c r="G21" s="7"/>
      <c r="H21" s="7"/>
      <c r="I21" s="7"/>
      <c r="J21" s="7"/>
      <c r="K21" s="7"/>
      <c r="L21" s="7">
        <v>1</v>
      </c>
      <c r="M21" s="7">
        <v>1</v>
      </c>
      <c r="N21" s="8">
        <v>1</v>
      </c>
      <c r="O21">
        <f t="shared" si="0"/>
        <v>3.0000000000355267</v>
      </c>
      <c r="P21">
        <v>3</v>
      </c>
      <c r="Q21" s="1">
        <f t="shared" si="1"/>
        <v>3.552669269879516E-11</v>
      </c>
      <c r="R21" s="1">
        <v>0</v>
      </c>
    </row>
    <row r="22" spans="3:18" ht="12.75">
      <c r="C22" s="6"/>
      <c r="D22" s="7"/>
      <c r="E22" s="7"/>
      <c r="F22" s="7"/>
      <c r="G22" s="7"/>
      <c r="H22" s="7"/>
      <c r="I22" s="7"/>
      <c r="J22" s="7"/>
      <c r="K22" s="7"/>
      <c r="L22" s="7"/>
      <c r="M22" s="7">
        <v>1</v>
      </c>
      <c r="N22" s="8">
        <v>1</v>
      </c>
      <c r="O22">
        <f t="shared" si="0"/>
        <v>3.0000000000355267</v>
      </c>
      <c r="P22">
        <v>2</v>
      </c>
      <c r="Q22" s="1">
        <f t="shared" si="1"/>
        <v>1.0000000000355267</v>
      </c>
      <c r="R22" s="1">
        <v>0</v>
      </c>
    </row>
    <row r="23" spans="3:18" ht="12.75"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>
        <v>1</v>
      </c>
      <c r="O23">
        <f t="shared" si="0"/>
        <v>2.0000000001063043</v>
      </c>
      <c r="P23">
        <v>1</v>
      </c>
      <c r="Q23" s="1">
        <f t="shared" si="1"/>
        <v>1.0000000000000004</v>
      </c>
      <c r="R23" s="1">
        <v>1.0630385460785874E-10</v>
      </c>
    </row>
    <row r="25" spans="15:18" ht="12.75">
      <c r="O25">
        <f>SUM(O6:O23)</f>
        <v>96.00000000094627</v>
      </c>
      <c r="P25">
        <f>SUM(P6:P23)</f>
        <v>85</v>
      </c>
      <c r="Q25" s="1">
        <f>SUM(Q6:Q23)</f>
        <v>9.00000000050937</v>
      </c>
      <c r="R25">
        <f>SUM(R6:R23)</f>
        <v>2.000000000436911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2007-10-04T09:35:55Z</dcterms:created>
  <cp:category/>
  <cp:version/>
  <cp:contentType/>
  <cp:contentStatus/>
</cp:coreProperties>
</file>