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060" windowWidth="18360" windowHeight="11220" tabRatio="398" activeTab="0"/>
  </bookViews>
  <sheets>
    <sheet name="Sheet1" sheetId="1" r:id="rId1"/>
    <sheet name="Sheet2" sheetId="2" r:id="rId2"/>
    <sheet name="Chart1" sheetId="3" r:id="rId3"/>
    <sheet name="Chart2" sheetId="4" r:id="rId4"/>
    <sheet name="Sheet3" sheetId="5" r:id="rId5"/>
  </sheets>
  <definedNames>
    <definedName name="solver_adj" localSheetId="0" hidden="1">'Sheet1'!$B$3:$C$3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'Sheet1'!$B$10</definedName>
    <definedName name="solver_lhs2" localSheetId="0" hidden="1">'Sheet1'!$D$3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'Sheet1'!$B$9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'Sheet1'!$C$10</definedName>
    <definedName name="solver_rhs2" localSheetId="0" hidden="1">'Sheet1'!$E$3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<sst xmlns="http://schemas.openxmlformats.org/spreadsheetml/2006/main" count="17" uniqueCount="17">
  <si>
    <t>tassi medi</t>
  </si>
  <si>
    <t>covarianza</t>
  </si>
  <si>
    <t>budget</t>
  </si>
  <si>
    <t>totale</t>
  </si>
  <si>
    <t>varianza</t>
  </si>
  <si>
    <t>sqm</t>
  </si>
  <si>
    <t>x1</t>
  </si>
  <si>
    <t>x2</t>
  </si>
  <si>
    <t>f1</t>
  </si>
  <si>
    <t>f2</t>
  </si>
  <si>
    <t>guadagno</t>
  </si>
  <si>
    <t>dati</t>
  </si>
  <si>
    <t>parametri decisionali</t>
  </si>
  <si>
    <t>variabili decisionali</t>
  </si>
  <si>
    <t>obiettivi</t>
  </si>
  <si>
    <t>valori derivati</t>
  </si>
  <si>
    <t>investimenti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</si>
</sst>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E+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11" fontId="0" fillId="3" borderId="4" xfId="0" applyNumberFormat="1" applyFill="1" applyBorder="1" applyAlignment="1">
      <alignment/>
    </xf>
    <xf numFmtId="11" fontId="0" fillId="3" borderId="5" xfId="0" applyNumberFormat="1" applyFill="1" applyBorder="1" applyAlignment="1">
      <alignment/>
    </xf>
    <xf numFmtId="11" fontId="0" fillId="3" borderId="6" xfId="0" applyNumberFormat="1" applyFill="1" applyBorder="1" applyAlignment="1">
      <alignment/>
    </xf>
    <xf numFmtId="11" fontId="0" fillId="3" borderId="7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/>
    </xf>
    <xf numFmtId="165" fontId="0" fillId="5" borderId="8" xfId="0" applyNumberFormat="1" applyFill="1" applyBorder="1" applyAlignment="1">
      <alignment/>
    </xf>
    <xf numFmtId="0" fontId="0" fillId="5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Pareto ottimi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Sheet2!$B$4:$B$14</c:f>
              <c:numCache>
                <c:ptCount val="11"/>
                <c:pt idx="0">
                  <c:v>900.4739474213121</c:v>
                </c:pt>
                <c:pt idx="1">
                  <c:v>1800.9478715456187</c:v>
                </c:pt>
                <c:pt idx="2">
                  <c:v>2701.421825906307</c:v>
                </c:pt>
                <c:pt idx="3">
                  <c:v>3601.895774050213</c:v>
                </c:pt>
                <c:pt idx="4">
                  <c:v>4502.369748573873</c:v>
                </c:pt>
                <c:pt idx="5">
                  <c:v>5402.843665129595</c:v>
                </c:pt>
                <c:pt idx="6">
                  <c:v>6303.317484364392</c:v>
                </c:pt>
                <c:pt idx="7">
                  <c:v>6800</c:v>
                </c:pt>
                <c:pt idx="8">
                  <c:v>5333.333333333332</c:v>
                </c:pt>
                <c:pt idx="9">
                  <c:v>1999.9999999999945</c:v>
                </c:pt>
                <c:pt idx="10">
                  <c:v>0</c:v>
                </c:pt>
              </c:numCache>
            </c:numRef>
          </c:xVal>
          <c:yVal>
            <c:numRef>
              <c:f>Sheet2!$C$4:$C$14</c:f>
              <c:numCache>
                <c:ptCount val="11"/>
                <c:pt idx="0">
                  <c:v>687.2037839378651</c:v>
                </c:pt>
                <c:pt idx="1">
                  <c:v>1374.4075735594542</c:v>
                </c:pt>
                <c:pt idx="2">
                  <c:v>2061.6113517478157</c:v>
                </c:pt>
                <c:pt idx="3">
                  <c:v>2748.815136417418</c:v>
                </c:pt>
                <c:pt idx="4">
                  <c:v>3436.0188997781115</c:v>
                </c:pt>
                <c:pt idx="5">
                  <c:v>4123.222702646181</c:v>
                </c:pt>
                <c:pt idx="6">
                  <c:v>4810.42657257722</c:v>
                </c:pt>
                <c:pt idx="7">
                  <c:v>5200</c:v>
                </c:pt>
                <c:pt idx="8">
                  <c:v>6666.666666666668</c:v>
                </c:pt>
                <c:pt idx="9">
                  <c:v>10000</c:v>
                </c:pt>
                <c:pt idx="10">
                  <c:v>12000.000000999999</c:v>
                </c:pt>
              </c:numCache>
            </c:numRef>
          </c:yVal>
          <c:smooth val="0"/>
        </c:ser>
        <c:axId val="27392440"/>
        <c:axId val="45205369"/>
      </c:scatterChart>
      <c:valAx>
        <c:axId val="2739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5369"/>
        <c:crosses val="autoZero"/>
        <c:crossBetween val="midCat"/>
        <c:dispUnits/>
      </c:valAx>
      <c:valAx>
        <c:axId val="4520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2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valori Pareto ottimi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Sheet2!$D$4:$D$14</c:f>
              <c:numCache>
                <c:ptCount val="1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756</c:v>
                </c:pt>
                <c:pt idx="8">
                  <c:v>800</c:v>
                </c:pt>
                <c:pt idx="9">
                  <c:v>900</c:v>
                </c:pt>
                <c:pt idx="10">
                  <c:v>960</c:v>
                </c:pt>
              </c:numCache>
            </c:numRef>
          </c:xVal>
          <c:yVal>
            <c:numRef>
              <c:f>Sheet2!$E$4:$E$14</c:f>
              <c:numCache>
                <c:ptCount val="11"/>
                <c:pt idx="0">
                  <c:v>402.8</c:v>
                </c:pt>
                <c:pt idx="1">
                  <c:v>1611</c:v>
                </c:pt>
                <c:pt idx="2">
                  <c:v>3626</c:v>
                </c:pt>
                <c:pt idx="3">
                  <c:v>6445</c:v>
                </c:pt>
                <c:pt idx="4">
                  <c:v>10070</c:v>
                </c:pt>
                <c:pt idx="5">
                  <c:v>14500</c:v>
                </c:pt>
                <c:pt idx="6">
                  <c:v>19740</c:v>
                </c:pt>
                <c:pt idx="7">
                  <c:v>23020</c:v>
                </c:pt>
                <c:pt idx="8">
                  <c:v>28090</c:v>
                </c:pt>
                <c:pt idx="9">
                  <c:v>57200</c:v>
                </c:pt>
                <c:pt idx="10">
                  <c:v>86400</c:v>
                </c:pt>
              </c:numCache>
            </c:numRef>
          </c:yVal>
          <c:smooth val="0"/>
        </c:ser>
        <c:axId val="4195138"/>
        <c:axId val="37756243"/>
      </c:scatterChart>
      <c:val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guadagno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crossBetween val="midCat"/>
        <c:dispUnits/>
      </c:val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varianza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G5" sqref="G5"/>
    </sheetView>
  </sheetViews>
  <sheetFormatPr defaultColWidth="11.00390625" defaultRowHeight="12.75"/>
  <cols>
    <col min="6" max="6" width="22.375" style="0" customWidth="1"/>
    <col min="8" max="8" width="10.00390625" style="0" customWidth="1"/>
  </cols>
  <sheetData>
    <row r="1" ht="15" customHeight="1"/>
    <row r="2" spans="4:5" ht="15" customHeight="1">
      <c r="D2" t="s">
        <v>3</v>
      </c>
      <c r="E2" t="s">
        <v>2</v>
      </c>
    </row>
    <row r="3" spans="1:5" ht="15" customHeight="1">
      <c r="A3" t="s">
        <v>16</v>
      </c>
      <c r="B3" s="13">
        <v>6800</v>
      </c>
      <c r="C3" s="14">
        <v>5200</v>
      </c>
      <c r="D3" s="1">
        <f>SUM(B3:C3)</f>
        <v>12000</v>
      </c>
      <c r="E3" s="5">
        <v>12000</v>
      </c>
    </row>
    <row r="4" spans="1:3" ht="15" customHeight="1">
      <c r="A4" t="s">
        <v>0</v>
      </c>
      <c r="B4" s="3">
        <v>0.05</v>
      </c>
      <c r="C4" s="4">
        <v>0.08</v>
      </c>
    </row>
    <row r="5" ht="15" customHeight="1"/>
    <row r="6" spans="1:4" ht="15" customHeight="1">
      <c r="A6" t="s">
        <v>1</v>
      </c>
      <c r="B6" s="6">
        <v>0.0003</v>
      </c>
      <c r="C6" s="7">
        <v>-0.0001</v>
      </c>
      <c r="D6">
        <f>SUMPRODUCT($B$3:$C$3,B6:C6)</f>
        <v>1.52</v>
      </c>
    </row>
    <row r="7" spans="2:4" ht="15" customHeight="1">
      <c r="B7" s="8">
        <v>-0.0001</v>
      </c>
      <c r="C7" s="9">
        <v>0.0006</v>
      </c>
      <c r="D7">
        <f>SUMPRODUCT($B$3:$C$3,B7:C7)</f>
        <v>2.4399999999999995</v>
      </c>
    </row>
    <row r="8" spans="2:3" ht="15" customHeight="1">
      <c r="B8">
        <f>D6</f>
        <v>1.52</v>
      </c>
      <c r="C8">
        <f>D7</f>
        <v>2.4399999999999995</v>
      </c>
    </row>
    <row r="9" spans="1:2" ht="15" customHeight="1">
      <c r="A9" t="s">
        <v>4</v>
      </c>
      <c r="B9" s="17">
        <f>SUMPRODUCT(B3:C3,B8:C8)</f>
        <v>23024</v>
      </c>
    </row>
    <row r="10" spans="1:3" ht="15" customHeight="1">
      <c r="A10" t="s">
        <v>10</v>
      </c>
      <c r="B10" s="18">
        <f>SUMPRODUCT(B3:C3,B4:C4)</f>
        <v>756</v>
      </c>
      <c r="C10" s="16">
        <v>756</v>
      </c>
    </row>
    <row r="11" spans="1:2" ht="15" customHeight="1">
      <c r="A11" t="s">
        <v>5</v>
      </c>
      <c r="B11" s="1">
        <f>SQRT(B9)</f>
        <v>151.73661390712527</v>
      </c>
    </row>
    <row r="12" ht="15" customHeight="1">
      <c r="F12" s="10" t="s">
        <v>11</v>
      </c>
    </row>
    <row r="13" ht="15" customHeight="1">
      <c r="F13" s="2" t="s">
        <v>12</v>
      </c>
    </row>
    <row r="14" ht="15" customHeight="1">
      <c r="F14" s="11" t="s">
        <v>13</v>
      </c>
    </row>
    <row r="15" ht="15" customHeight="1">
      <c r="F15" s="12" t="s">
        <v>14</v>
      </c>
    </row>
    <row r="16" ht="15" customHeight="1">
      <c r="F16" s="15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E11" sqref="E11"/>
    </sheetView>
  </sheetViews>
  <sheetFormatPr defaultColWidth="11.00390625" defaultRowHeight="12.75"/>
  <sheetData>
    <row r="2" spans="2:5" ht="12.75">
      <c r="B2" t="s">
        <v>6</v>
      </c>
      <c r="C2" t="s">
        <v>7</v>
      </c>
      <c r="D2" t="s">
        <v>8</v>
      </c>
      <c r="E2" t="s">
        <v>9</v>
      </c>
    </row>
    <row r="4" spans="2:5" ht="12.75">
      <c r="B4" s="1">
        <v>900.4739474213121</v>
      </c>
      <c r="C4" s="1">
        <v>687.2037839378651</v>
      </c>
      <c r="D4">
        <v>100</v>
      </c>
      <c r="E4">
        <v>402.8</v>
      </c>
    </row>
    <row r="5" spans="2:5" ht="12.75">
      <c r="B5" s="1">
        <v>1800.9478715456187</v>
      </c>
      <c r="C5" s="1">
        <v>1374.4075735594542</v>
      </c>
      <c r="D5">
        <v>200</v>
      </c>
      <c r="E5">
        <v>1611</v>
      </c>
    </row>
    <row r="6" spans="2:5" ht="12.75">
      <c r="B6" s="1">
        <v>2701.421825906307</v>
      </c>
      <c r="C6" s="1">
        <v>2061.6113517478157</v>
      </c>
      <c r="D6">
        <v>300</v>
      </c>
      <c r="E6">
        <v>3626</v>
      </c>
    </row>
    <row r="7" spans="2:5" ht="12.75">
      <c r="B7" s="1">
        <v>3601.895774050213</v>
      </c>
      <c r="C7" s="1">
        <v>2748.815136417418</v>
      </c>
      <c r="D7">
        <v>400</v>
      </c>
      <c r="E7">
        <v>6445</v>
      </c>
    </row>
    <row r="8" spans="2:5" ht="12.75">
      <c r="B8" s="1">
        <v>4502.369748573873</v>
      </c>
      <c r="C8" s="1">
        <v>3436.0188997781115</v>
      </c>
      <c r="D8">
        <v>500</v>
      </c>
      <c r="E8">
        <v>10070</v>
      </c>
    </row>
    <row r="9" spans="2:5" ht="12.75">
      <c r="B9" s="1">
        <v>5402.843665129595</v>
      </c>
      <c r="C9" s="1">
        <v>4123.222702646181</v>
      </c>
      <c r="D9">
        <v>600</v>
      </c>
      <c r="E9">
        <v>14500</v>
      </c>
    </row>
    <row r="10" spans="2:5" ht="12.75">
      <c r="B10" s="1">
        <v>6303.317484364392</v>
      </c>
      <c r="C10" s="1">
        <v>4810.42657257722</v>
      </c>
      <c r="D10">
        <v>700</v>
      </c>
      <c r="E10">
        <v>19740</v>
      </c>
    </row>
    <row r="11" spans="2:5" ht="12.75">
      <c r="B11" s="1">
        <v>6800</v>
      </c>
      <c r="C11" s="1">
        <v>5200</v>
      </c>
      <c r="D11">
        <v>756</v>
      </c>
      <c r="E11">
        <v>23020</v>
      </c>
    </row>
    <row r="12" spans="2:5" ht="12.75">
      <c r="B12" s="1">
        <v>5333.333333333332</v>
      </c>
      <c r="C12" s="1">
        <v>6666.666666666668</v>
      </c>
      <c r="D12">
        <v>800</v>
      </c>
      <c r="E12">
        <v>28090</v>
      </c>
    </row>
    <row r="13" spans="2:5" ht="12.75">
      <c r="B13" s="1">
        <v>1999.9999999999945</v>
      </c>
      <c r="C13" s="1">
        <v>10000</v>
      </c>
      <c r="D13">
        <v>900</v>
      </c>
      <c r="E13">
        <v>57200</v>
      </c>
    </row>
    <row r="14" spans="2:5" ht="12.75">
      <c r="B14" s="1">
        <v>0</v>
      </c>
      <c r="C14" s="1">
        <v>12000.000000999999</v>
      </c>
      <c r="D14">
        <v>960</v>
      </c>
      <c r="E14">
        <v>86400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2005-03-21T15:37:10Z</dcterms:created>
  <cp:category/>
  <cp:version/>
  <cp:contentType/>
  <cp:contentStatus/>
</cp:coreProperties>
</file>