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700" windowWidth="24840" windowHeight="14380" tabRatio="5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'Sheet1'!$C$3:$C$15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'Sheet1'!$C$3:$C$15</definedName>
    <definedName name="solver_lhs2" localSheetId="0" hidden="1">'Sheet1'!$H$6:$O$6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'Sheet1'!$D$16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hs1" localSheetId="0" hidden="1">'Sheet1'!$E$3:$E$15</definedName>
    <definedName name="solver_rhs2" localSheetId="0" hidden="1">'Sheet1'!$H$3:$O$3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<sst xmlns="http://schemas.openxmlformats.org/spreadsheetml/2006/main" count="8" uniqueCount="8">
  <si>
    <t>flussi</t>
  </si>
  <si>
    <t>capacità</t>
  </si>
  <si>
    <t>costi</t>
  </si>
  <si>
    <t>archi</t>
  </si>
  <si>
    <t>nodi</t>
  </si>
  <si>
    <t>inflow</t>
  </si>
  <si>
    <t>outflow</t>
  </si>
  <si>
    <t>netflow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</si>
</sst>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Q31" sqref="Q31"/>
    </sheetView>
  </sheetViews>
  <sheetFormatPr defaultColWidth="11.00390625" defaultRowHeight="12.75"/>
  <cols>
    <col min="1" max="1" width="4.375" style="0" customWidth="1"/>
    <col min="2" max="2" width="3.375" style="0" customWidth="1"/>
    <col min="3" max="3" width="6.25390625" style="0" customWidth="1"/>
    <col min="4" max="4" width="7.875" style="0" customWidth="1"/>
    <col min="5" max="5" width="9.375" style="0" customWidth="1"/>
    <col min="8" max="15" width="4.75390625" style="0" customWidth="1"/>
  </cols>
  <sheetData>
    <row r="2" spans="1:15" ht="12.75">
      <c r="A2" s="2" t="s">
        <v>3</v>
      </c>
      <c r="B2" s="3"/>
      <c r="C2" s="4" t="s">
        <v>0</v>
      </c>
      <c r="D2" s="4" t="s">
        <v>2</v>
      </c>
      <c r="E2" s="5" t="s">
        <v>1</v>
      </c>
      <c r="G2" s="14" t="s">
        <v>4</v>
      </c>
      <c r="H2" s="20">
        <v>1</v>
      </c>
      <c r="I2" s="20">
        <v>2</v>
      </c>
      <c r="J2" s="20">
        <v>3</v>
      </c>
      <c r="K2" s="20">
        <v>4</v>
      </c>
      <c r="L2" s="20">
        <v>5</v>
      </c>
      <c r="M2" s="20">
        <v>6</v>
      </c>
      <c r="N2" s="20">
        <v>7</v>
      </c>
      <c r="O2" s="21">
        <v>8</v>
      </c>
    </row>
    <row r="3" spans="1:15" ht="12.75">
      <c r="A3" s="6">
        <v>1</v>
      </c>
      <c r="B3" s="7">
        <v>2</v>
      </c>
      <c r="C3" s="24">
        <v>0</v>
      </c>
      <c r="D3" s="8">
        <v>5</v>
      </c>
      <c r="E3" s="9">
        <v>4</v>
      </c>
      <c r="G3" s="18"/>
      <c r="H3" s="22">
        <v>8</v>
      </c>
      <c r="I3" s="22">
        <v>0</v>
      </c>
      <c r="J3" s="22">
        <v>0</v>
      </c>
      <c r="K3" s="22">
        <v>0</v>
      </c>
      <c r="L3" s="22">
        <v>-3</v>
      </c>
      <c r="M3" s="22">
        <v>0</v>
      </c>
      <c r="N3" s="22">
        <v>0</v>
      </c>
      <c r="O3" s="23">
        <v>-5</v>
      </c>
    </row>
    <row r="4" spans="1:15" ht="12.75">
      <c r="A4" s="6">
        <v>1</v>
      </c>
      <c r="B4" s="7">
        <v>3</v>
      </c>
      <c r="C4" s="24">
        <v>4</v>
      </c>
      <c r="D4" s="8">
        <v>3</v>
      </c>
      <c r="E4" s="9">
        <v>4</v>
      </c>
      <c r="G4" s="14" t="s">
        <v>5</v>
      </c>
      <c r="H4" s="4">
        <f>SUMIF($B3:$B15,H2,$C3:$C15)</f>
        <v>0</v>
      </c>
      <c r="I4" s="4">
        <f>SUMIF($B3:$B15,I2,$C3:$C15)</f>
        <v>0</v>
      </c>
      <c r="J4" s="4">
        <f>SUMIF($B3:$B15,J2,$C3:$C15)</f>
        <v>4</v>
      </c>
      <c r="K4" s="4">
        <f>SUMIF($B3:$B15,K2,$C3:$C15)</f>
        <v>3.999999999994973</v>
      </c>
      <c r="L4" s="4">
        <f>SUMIF($B3:$B15,L2,$C3:$C15)</f>
        <v>2.999999999993886</v>
      </c>
      <c r="M4" s="4">
        <f>SUMIF($B3:$B15,M2,$C3:$C15)</f>
        <v>0</v>
      </c>
      <c r="N4" s="4">
        <f>SUMIF($B3:$B15,N2,$C3:$C15)</f>
        <v>0</v>
      </c>
      <c r="O4" s="5">
        <f>SUMIF($B3:$B15,O2,$C3:$C15)</f>
        <v>4.999999999965292</v>
      </c>
    </row>
    <row r="5" spans="1:15" ht="12.75">
      <c r="A5" s="6">
        <v>2</v>
      </c>
      <c r="B5" s="7">
        <v>3</v>
      </c>
      <c r="C5" s="24">
        <v>0</v>
      </c>
      <c r="D5" s="8">
        <v>2</v>
      </c>
      <c r="E5" s="9">
        <v>1</v>
      </c>
      <c r="G5" s="15" t="s">
        <v>6</v>
      </c>
      <c r="H5" s="16">
        <f>SUMIF($A3:$A15,H2,$C3:$C15)</f>
        <v>7.999999999994973</v>
      </c>
      <c r="I5" s="16">
        <f>SUMIF($A3:$A15,I2,$C3:$C15)</f>
        <v>0</v>
      </c>
      <c r="J5" s="16">
        <f>SUMIF($A3:$A15,J2,$C3:$C15)</f>
        <v>3.9999999999531486</v>
      </c>
      <c r="K5" s="16">
        <f>SUMIF($A3:$A15,K2,$C3:$C15)</f>
        <v>3.999999999997147</v>
      </c>
      <c r="L5" s="16">
        <f>SUMIF($A3:$A15,L2,$C3:$C15)</f>
        <v>0</v>
      </c>
      <c r="M5" s="16">
        <f>SUMIF($A3:$A15,M2,$C3:$C15)</f>
        <v>8.881784197001252E-12</v>
      </c>
      <c r="N5" s="16">
        <f>SUMIF($A3:$A15,N2,$C3:$C15)</f>
        <v>0</v>
      </c>
      <c r="O5" s="17">
        <f>SUMIF($A3:$A15,O2,$C3:$C15)</f>
        <v>0</v>
      </c>
    </row>
    <row r="6" spans="1:15" ht="12.75">
      <c r="A6" s="6">
        <v>1</v>
      </c>
      <c r="B6" s="7">
        <v>4</v>
      </c>
      <c r="C6" s="24">
        <v>3.999999999994973</v>
      </c>
      <c r="D6" s="8">
        <v>6</v>
      </c>
      <c r="E6" s="9">
        <v>5</v>
      </c>
      <c r="G6" s="18" t="s">
        <v>7</v>
      </c>
      <c r="H6" s="11">
        <f>H5-H4</f>
        <v>7.999999999994973</v>
      </c>
      <c r="I6" s="11">
        <f aca="true" t="shared" si="0" ref="I6:O6">I5-I4</f>
        <v>0</v>
      </c>
      <c r="J6" s="11">
        <f t="shared" si="0"/>
        <v>-4.6851411639181606E-11</v>
      </c>
      <c r="K6" s="11">
        <f t="shared" si="0"/>
        <v>2.1742607714259066E-12</v>
      </c>
      <c r="L6" s="11">
        <f t="shared" si="0"/>
        <v>-2.999999999993886</v>
      </c>
      <c r="M6" s="11">
        <f t="shared" si="0"/>
        <v>8.881784197001252E-12</v>
      </c>
      <c r="N6" s="11">
        <f t="shared" si="0"/>
        <v>0</v>
      </c>
      <c r="O6" s="19">
        <f t="shared" si="0"/>
        <v>-4.999999999965292</v>
      </c>
    </row>
    <row r="7" spans="1:5" ht="12.75">
      <c r="A7" s="6">
        <v>2</v>
      </c>
      <c r="B7" s="7">
        <v>4</v>
      </c>
      <c r="C7" s="24">
        <v>0</v>
      </c>
      <c r="D7" s="8">
        <v>2</v>
      </c>
      <c r="E7" s="9">
        <v>4</v>
      </c>
    </row>
    <row r="8" spans="1:5" ht="12.75">
      <c r="A8" s="6">
        <v>3</v>
      </c>
      <c r="B8" s="7">
        <v>4</v>
      </c>
      <c r="C8" s="24">
        <v>0</v>
      </c>
      <c r="D8" s="8">
        <v>4</v>
      </c>
      <c r="E8" s="9">
        <v>3</v>
      </c>
    </row>
    <row r="9" spans="1:5" ht="12.75">
      <c r="A9" s="6">
        <v>3</v>
      </c>
      <c r="B9" s="7">
        <v>5</v>
      </c>
      <c r="C9" s="24">
        <v>0.999999999993886</v>
      </c>
      <c r="D9" s="8">
        <v>7</v>
      </c>
      <c r="E9" s="9">
        <v>5</v>
      </c>
    </row>
    <row r="10" spans="1:5" ht="12.75">
      <c r="A10" s="6">
        <v>3</v>
      </c>
      <c r="B10" s="7">
        <v>6</v>
      </c>
      <c r="C10" s="24">
        <v>0</v>
      </c>
      <c r="D10" s="8">
        <v>2</v>
      </c>
      <c r="E10" s="9">
        <v>3</v>
      </c>
    </row>
    <row r="11" spans="1:5" ht="12.75">
      <c r="A11" s="6">
        <v>4</v>
      </c>
      <c r="B11" s="7">
        <v>5</v>
      </c>
      <c r="C11" s="24">
        <v>2</v>
      </c>
      <c r="D11" s="8">
        <v>1</v>
      </c>
      <c r="E11" s="9">
        <v>2</v>
      </c>
    </row>
    <row r="12" spans="1:5" ht="12.75">
      <c r="A12" s="6">
        <v>5</v>
      </c>
      <c r="B12" s="7">
        <v>6</v>
      </c>
      <c r="C12" s="24">
        <v>0</v>
      </c>
      <c r="D12" s="8">
        <v>4</v>
      </c>
      <c r="E12" s="9">
        <v>5</v>
      </c>
    </row>
    <row r="13" spans="1:5" ht="12.75">
      <c r="A13" s="6">
        <v>3</v>
      </c>
      <c r="B13" s="7">
        <v>8</v>
      </c>
      <c r="C13" s="24">
        <v>2.999999999959263</v>
      </c>
      <c r="D13" s="8">
        <v>4</v>
      </c>
      <c r="E13" s="9">
        <v>3</v>
      </c>
    </row>
    <row r="14" spans="1:5" ht="12.75">
      <c r="A14" s="6">
        <v>6</v>
      </c>
      <c r="B14" s="7">
        <v>8</v>
      </c>
      <c r="C14" s="24">
        <v>8.881784197001252E-12</v>
      </c>
      <c r="D14" s="8">
        <v>6</v>
      </c>
      <c r="E14" s="9">
        <v>4</v>
      </c>
    </row>
    <row r="15" spans="1:5" ht="12.75">
      <c r="A15" s="10">
        <v>4</v>
      </c>
      <c r="B15" s="11">
        <v>8</v>
      </c>
      <c r="C15" s="25">
        <v>1.9999999999971472</v>
      </c>
      <c r="D15" s="12">
        <v>2</v>
      </c>
      <c r="E15" s="13">
        <v>2</v>
      </c>
    </row>
    <row r="16" ht="12.75">
      <c r="D16" s="1">
        <f>SUMPRODUCT(C3:C15,D3:D15)</f>
        <v>60.99999999981168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2005-01-09T15:42:26Z</dcterms:created>
  <cp:category/>
  <cp:version/>
  <cp:contentType/>
  <cp:contentStatus/>
</cp:coreProperties>
</file>