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180" windowWidth="20320" windowHeight="12600" activeTab="0"/>
  </bookViews>
  <sheets>
    <sheet name="Master duale" sheetId="1" r:id="rId1"/>
    <sheet name="knapsack" sheetId="2" r:id="rId2"/>
    <sheet name="Master primale intero" sheetId="3" r:id="rId3"/>
  </sheets>
  <definedNames>
    <definedName name="duali">'Master duale'!$B$3:$F$3</definedName>
    <definedName name="grandezze">'Master duale'!$B$1:$F$1</definedName>
    <definedName name="quantità">'Master duale'!$B$2:$F$2</definedName>
    <definedName name="sencount" hidden="1">1</definedName>
    <definedName name="size">'Master primale intero'!$B$1:$F$1</definedName>
    <definedName name="solver_adj" localSheetId="1" hidden="1">'knapsack'!$B$6:$F$6</definedName>
    <definedName name="solver_adj" localSheetId="0" hidden="1">'Master duale'!$B$3:$F$3</definedName>
    <definedName name="solver_adj" localSheetId="2" hidden="1">'Master primale intero'!$A$5:$A$23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lhs1" localSheetId="1" hidden="1">'knapsack'!$G$5</definedName>
    <definedName name="solver_lhs1" localSheetId="0" hidden="1">'Master duale'!$G$5:$G$23</definedName>
    <definedName name="solver_lhs1" localSheetId="2" hidden="1">'Master primale intero'!$B$4:$F$4</definedName>
    <definedName name="solver_lhs2" localSheetId="1" hidden="1">'knapsack'!$B$6:$F$6</definedName>
    <definedName name="solver_lhs2" localSheetId="2" hidden="1">'Master primale intero'!$A$5:$A$16</definedName>
    <definedName name="solver_lhs3" localSheetId="1" hidden="1">'knapsack'!$B$6:$F$6</definedName>
    <definedName name="solver_lin" localSheetId="1" hidden="1">1</definedName>
    <definedName name="solver_lin" localSheetId="0" hidden="1">1</definedName>
    <definedName name="solver_lin" localSheetId="2" hidden="1">1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um" localSheetId="1" hidden="1">2</definedName>
    <definedName name="solver_num" localSheetId="0" hidden="1">1</definedName>
    <definedName name="solver_num" localSheetId="2" hidden="1">2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'knapsack'!$G$4</definedName>
    <definedName name="solver_opt" localSheetId="0" hidden="1">'Master duale'!$G$2</definedName>
    <definedName name="solver_opt" localSheetId="2" hidden="1">'Master primale intero'!$A$4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el1" localSheetId="1" hidden="1">1</definedName>
    <definedName name="solver_rel1" localSheetId="0" hidden="1">1</definedName>
    <definedName name="solver_rel1" localSheetId="2" hidden="1">3</definedName>
    <definedName name="solver_rel2" localSheetId="1" hidden="1">4</definedName>
    <definedName name="solver_rel2" localSheetId="2" hidden="1">4</definedName>
    <definedName name="solver_rel3" localSheetId="1" hidden="1">1</definedName>
    <definedName name="solver_rhs1" localSheetId="1" hidden="1">'knapsack'!$H$5</definedName>
    <definedName name="solver_rhs1" localSheetId="0" hidden="1">1</definedName>
    <definedName name="solver_rhs1" localSheetId="2" hidden="1">'Master primale intero'!$B$2:$F$2</definedName>
    <definedName name="solver_rhs2" localSheetId="1" hidden="1">intero</definedName>
    <definedName name="solver_rhs2" localSheetId="2" hidden="1">intero</definedName>
    <definedName name="solver_rhs3" localSheetId="1" hidden="1">'knapsack'!#REF!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ol" localSheetId="1" hidden="1">0.05</definedName>
    <definedName name="solver_tol" localSheetId="0" hidden="1">0.05</definedName>
    <definedName name="solver_tol" localSheetId="2" hidden="1">0.05</definedName>
    <definedName name="solver_typ" localSheetId="1" hidden="1">1</definedName>
    <definedName name="solver_typ" localSheetId="0" hidden="1">1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var">'Master primale intero'!$A$5:$A$16</definedName>
    <definedName name="variabili">'knapsack'!$B$6:$F$6</definedName>
  </definedNames>
  <calcPr fullCalcOnLoad="1"/>
</workbook>
</file>

<file path=xl/sharedStrings.xml><?xml version="1.0" encoding="utf-8"?>
<sst xmlns="http://schemas.openxmlformats.org/spreadsheetml/2006/main" count="15" uniqueCount="11">
  <si>
    <t>grandezze oggetti</t>
  </si>
  <si>
    <t>quantità oggetti</t>
  </si>
  <si>
    <t>variabili duali</t>
  </si>
  <si>
    <t>schemi di riempimento</t>
  </si>
  <si>
    <t>numero contenitori</t>
  </si>
  <si>
    <t xml:space="preserve">inserire ogni schema su una riga, da questa riga in giù, copiandolo dal foglio knapsack . Risolvere alternativamente il Master duale e il knapsack e copiare lo schema, finché l'ottimo knapsack vale 1  </t>
  </si>
  <si>
    <t>minimo numero di contenitori</t>
  </si>
  <si>
    <t>variabili primali</t>
  </si>
  <si>
    <t>schema (da copiare nel Master duale)</t>
  </si>
  <si>
    <t>ottimo knapsack</t>
  </si>
  <si>
    <t>capacità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</si>
</sst>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E. &quot;#,##0;\-&quot;E. &quot;#,##0"/>
    <numFmt numFmtId="165" formatCode="&quot;E. &quot;#,##0;[Red]\-&quot;E. &quot;#,##0"/>
    <numFmt numFmtId="166" formatCode="&quot;E. &quot;#,##0.00;\-&quot;E. &quot;#,##0.00"/>
    <numFmt numFmtId="167" formatCode="&quot;E. &quot;#,##0.00;[Red]\-&quot;E. &quot;#,##0.00"/>
    <numFmt numFmtId="168" formatCode="_-&quot;E. &quot;* #,##0_-;\-&quot;E. &quot;* #,##0_-;_-&quot;E. &quot;* &quot;-&quot;_-;_-@_-"/>
    <numFmt numFmtId="169" formatCode="_-&quot;E. &quot;* #,##0.00_-;\-&quot;E. &quot;* #,##0.00_-;_-&quot;E. &quot;* &quot;-&quot;??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sz val="9"/>
      <color indexed="18"/>
      <name val="Geneva"/>
      <family val="0"/>
    </font>
    <font>
      <sz val="9"/>
      <color indexed="58"/>
      <name val="Geneva"/>
      <family val="0"/>
    </font>
    <font>
      <sz val="9"/>
      <color indexed="6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1" sqref="J1"/>
    </sheetView>
  </sheetViews>
  <sheetFormatPr defaultColWidth="11.00390625" defaultRowHeight="12"/>
  <cols>
    <col min="1" max="1" width="18.625" style="0" customWidth="1"/>
    <col min="2" max="2" width="6.625" style="0" customWidth="1"/>
    <col min="3" max="4" width="6.875" style="0" customWidth="1"/>
    <col min="5" max="5" width="6.375" style="0" customWidth="1"/>
    <col min="6" max="6" width="6.625" style="0" customWidth="1"/>
  </cols>
  <sheetData>
    <row r="1" spans="1:9" ht="12.75">
      <c r="A1" t="s">
        <v>0</v>
      </c>
      <c r="B1" s="5">
        <v>6</v>
      </c>
      <c r="C1" s="5">
        <v>4</v>
      </c>
      <c r="D1" s="5">
        <v>8</v>
      </c>
      <c r="E1" s="5">
        <v>4</v>
      </c>
      <c r="F1" s="5">
        <v>3</v>
      </c>
      <c r="H1" t="s">
        <v>10</v>
      </c>
      <c r="I1" s="5">
        <v>15</v>
      </c>
    </row>
    <row r="2" spans="1:9" ht="12.75">
      <c r="A2" t="s">
        <v>1</v>
      </c>
      <c r="B2">
        <v>20</v>
      </c>
      <c r="C2">
        <v>15</v>
      </c>
      <c r="D2">
        <v>30</v>
      </c>
      <c r="E2">
        <v>18</v>
      </c>
      <c r="F2">
        <v>24</v>
      </c>
      <c r="G2" s="3">
        <f>SUMPRODUCT(B2:F2,duali)</f>
        <v>0</v>
      </c>
      <c r="H2" s="8" t="s">
        <v>4</v>
      </c>
      <c r="I2" s="8"/>
    </row>
    <row r="3" spans="1:6" ht="12.75">
      <c r="A3" t="s">
        <v>2</v>
      </c>
      <c r="B3" s="6">
        <v>0</v>
      </c>
      <c r="C3" s="6">
        <v>0</v>
      </c>
      <c r="D3" s="6">
        <v>0</v>
      </c>
      <c r="E3" s="6">
        <v>0</v>
      </c>
      <c r="F3" s="6">
        <v>0</v>
      </c>
    </row>
    <row r="5" spans="1:7" ht="12.75">
      <c r="A5" t="s">
        <v>3</v>
      </c>
      <c r="B5" s="4">
        <v>1</v>
      </c>
      <c r="C5" s="4">
        <v>0</v>
      </c>
      <c r="D5" s="4">
        <v>0</v>
      </c>
      <c r="E5" s="4">
        <v>0</v>
      </c>
      <c r="F5" s="4">
        <v>0</v>
      </c>
      <c r="G5" s="7">
        <f>SUMPRODUCT(B5:F5,duali)</f>
        <v>0</v>
      </c>
    </row>
    <row r="6" spans="2:7" ht="12.75">
      <c r="B6" s="4">
        <v>0</v>
      </c>
      <c r="C6" s="4">
        <v>1</v>
      </c>
      <c r="D6" s="4">
        <v>0</v>
      </c>
      <c r="E6" s="4">
        <v>0</v>
      </c>
      <c r="F6" s="4">
        <v>0</v>
      </c>
      <c r="G6" s="7">
        <f aca="true" t="shared" si="0" ref="G6:G23">SUMPRODUCT(B6:F6,duali)</f>
        <v>0</v>
      </c>
    </row>
    <row r="7" spans="2:7" ht="12.75">
      <c r="B7" s="4">
        <v>0</v>
      </c>
      <c r="C7" s="4">
        <v>0</v>
      </c>
      <c r="D7" s="4">
        <v>1</v>
      </c>
      <c r="E7" s="4">
        <v>0</v>
      </c>
      <c r="F7" s="4">
        <v>0</v>
      </c>
      <c r="G7" s="7">
        <f t="shared" si="0"/>
        <v>0</v>
      </c>
    </row>
    <row r="8" spans="2:7" ht="12.75">
      <c r="B8" s="4">
        <v>0</v>
      </c>
      <c r="C8" s="4">
        <v>0</v>
      </c>
      <c r="D8" s="4">
        <v>0</v>
      </c>
      <c r="E8" s="4">
        <v>1</v>
      </c>
      <c r="F8" s="4">
        <v>0</v>
      </c>
      <c r="G8" s="7">
        <f t="shared" si="0"/>
        <v>0</v>
      </c>
    </row>
    <row r="9" spans="2:7" ht="12.75">
      <c r="B9" s="4">
        <v>0</v>
      </c>
      <c r="C9" s="4">
        <v>0</v>
      </c>
      <c r="D9" s="4">
        <v>0</v>
      </c>
      <c r="E9" s="4">
        <v>0</v>
      </c>
      <c r="F9" s="4">
        <v>1</v>
      </c>
      <c r="G9" s="7">
        <f t="shared" si="0"/>
        <v>0</v>
      </c>
    </row>
    <row r="10" spans="2:13" ht="12.75"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7">
        <f t="shared" si="0"/>
        <v>0</v>
      </c>
      <c r="I10" s="10" t="s">
        <v>5</v>
      </c>
      <c r="J10" s="10"/>
      <c r="K10" s="10"/>
      <c r="L10" s="10"/>
      <c r="M10" s="10"/>
    </row>
    <row r="11" spans="2:13" ht="12.75"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7">
        <f t="shared" si="0"/>
        <v>0</v>
      </c>
      <c r="I11" s="10"/>
      <c r="J11" s="10"/>
      <c r="K11" s="10"/>
      <c r="L11" s="10"/>
      <c r="M11" s="10"/>
    </row>
    <row r="12" spans="2:13" ht="12.75"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7">
        <f t="shared" si="0"/>
        <v>0</v>
      </c>
      <c r="I12" s="10"/>
      <c r="J12" s="10"/>
      <c r="K12" s="10"/>
      <c r="L12" s="10"/>
      <c r="M12" s="10"/>
    </row>
    <row r="13" spans="2:13" ht="12.75"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7">
        <f t="shared" si="0"/>
        <v>0</v>
      </c>
      <c r="I13" s="10"/>
      <c r="J13" s="10"/>
      <c r="K13" s="10"/>
      <c r="L13" s="10"/>
      <c r="M13" s="10"/>
    </row>
    <row r="14" spans="2:7" ht="12.75"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7">
        <f t="shared" si="0"/>
        <v>0</v>
      </c>
    </row>
    <row r="15" spans="2:7" ht="12.75"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7">
        <f t="shared" si="0"/>
        <v>0</v>
      </c>
    </row>
    <row r="16" spans="2:7" ht="12.75"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7">
        <f t="shared" si="0"/>
        <v>0</v>
      </c>
    </row>
    <row r="17" spans="2:7" ht="12.75"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7">
        <f t="shared" si="0"/>
        <v>0</v>
      </c>
    </row>
    <row r="18" spans="2:7" ht="12.75"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7">
        <f t="shared" si="0"/>
        <v>0</v>
      </c>
    </row>
    <row r="19" spans="2:7" ht="12.75"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7">
        <f t="shared" si="0"/>
        <v>0</v>
      </c>
    </row>
    <row r="20" spans="2:7" ht="12.75"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7">
        <f t="shared" si="0"/>
        <v>0</v>
      </c>
    </row>
    <row r="21" spans="2:7" ht="12.75"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7">
        <f t="shared" si="0"/>
        <v>0</v>
      </c>
    </row>
    <row r="22" spans="2:7" ht="12.75"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7">
        <f t="shared" si="0"/>
        <v>0</v>
      </c>
    </row>
    <row r="23" spans="2:7" ht="12.75"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7">
        <f t="shared" si="0"/>
        <v>0</v>
      </c>
    </row>
  </sheetData>
  <mergeCells count="2">
    <mergeCell ref="H2:I2"/>
    <mergeCell ref="I10:M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H5" sqref="H5"/>
    </sheetView>
  </sheetViews>
  <sheetFormatPr defaultColWidth="11.00390625" defaultRowHeight="12"/>
  <cols>
    <col min="1" max="1" width="29.00390625" style="0" customWidth="1"/>
    <col min="2" max="2" width="6.125" style="0" customWidth="1"/>
    <col min="3" max="3" width="4.50390625" style="0" customWidth="1"/>
    <col min="4" max="4" width="5.375" style="0" customWidth="1"/>
    <col min="5" max="5" width="4.875" style="0" customWidth="1"/>
    <col min="6" max="6" width="4.50390625" style="0" customWidth="1"/>
    <col min="7" max="7" width="15.00390625" style="0" customWidth="1"/>
  </cols>
  <sheetData>
    <row r="3" ht="12.75">
      <c r="G3" t="s">
        <v>9</v>
      </c>
    </row>
    <row r="4" spans="1:7" ht="12.75">
      <c r="A4" t="s">
        <v>2</v>
      </c>
      <c r="B4" s="1">
        <f>'Master duale'!B3:F3</f>
        <v>0</v>
      </c>
      <c r="C4" s="1">
        <f>'Master duale'!C3:G3</f>
        <v>0</v>
      </c>
      <c r="D4" s="1">
        <f>'Master duale'!D3:H3</f>
        <v>0</v>
      </c>
      <c r="E4" s="1">
        <f>'Master duale'!E3:I3</f>
        <v>0</v>
      </c>
      <c r="F4" s="1">
        <f>'Master duale'!F3:J3</f>
        <v>0</v>
      </c>
      <c r="G4" s="3">
        <f>SUMPRODUCT(B4:F4,variabili)</f>
        <v>0</v>
      </c>
    </row>
    <row r="5" spans="1:8" ht="12.75">
      <c r="A5" t="s">
        <v>0</v>
      </c>
      <c r="B5">
        <f>'Master duale'!B1:F1</f>
        <v>6</v>
      </c>
      <c r="C5">
        <v>4</v>
      </c>
      <c r="D5">
        <v>8</v>
      </c>
      <c r="E5">
        <v>4</v>
      </c>
      <c r="F5">
        <v>3</v>
      </c>
      <c r="G5" s="3">
        <f>SUMPRODUCT(B5:F5,variabili)</f>
        <v>15.000000000106581</v>
      </c>
      <c r="H5">
        <f>'Master duale'!I1</f>
        <v>15</v>
      </c>
    </row>
    <row r="6" spans="1:6" ht="12.75">
      <c r="A6" t="s">
        <v>8</v>
      </c>
      <c r="B6" s="4">
        <v>0</v>
      </c>
      <c r="C6" s="4">
        <v>1</v>
      </c>
      <c r="D6" s="4">
        <v>1</v>
      </c>
      <c r="E6" s="4">
        <v>0</v>
      </c>
      <c r="F6" s="4">
        <v>1.000000000035527</v>
      </c>
    </row>
  </sheetData>
  <printOptions/>
  <pageMargins left="0.75" right="0.75" top="1" bottom="1" header="0.5" footer="0.5"/>
  <pageSetup orientation="portrait" paperSize="9"/>
  <ignoredErrors>
    <ignoredError sqref="C4:F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5" sqref="B5"/>
    </sheetView>
  </sheetViews>
  <sheetFormatPr defaultColWidth="11.00390625" defaultRowHeight="12"/>
  <cols>
    <col min="1" max="1" width="22.375" style="0" customWidth="1"/>
    <col min="2" max="2" width="8.50390625" style="0" customWidth="1"/>
    <col min="3" max="5" width="7.875" style="0" customWidth="1"/>
    <col min="6" max="6" width="6.50390625" style="0" customWidth="1"/>
  </cols>
  <sheetData>
    <row r="1" spans="1:6" ht="12.75">
      <c r="A1" t="s">
        <v>0</v>
      </c>
      <c r="B1" s="5">
        <f>'Master duale'!B1</f>
        <v>6</v>
      </c>
      <c r="C1" s="5">
        <f>'Master duale'!C1</f>
        <v>4</v>
      </c>
      <c r="D1" s="5">
        <f>'Master duale'!D1</f>
        <v>8</v>
      </c>
      <c r="E1" s="5">
        <f>'Master duale'!E1</f>
        <v>4</v>
      </c>
      <c r="F1" s="5">
        <f>'Master duale'!F1</f>
        <v>3</v>
      </c>
    </row>
    <row r="2" spans="1:6" ht="12.75">
      <c r="A2" t="s">
        <v>1</v>
      </c>
      <c r="B2">
        <f>'Master duale'!B2</f>
        <v>20</v>
      </c>
      <c r="C2">
        <f>'Master duale'!C2</f>
        <v>15</v>
      </c>
      <c r="D2">
        <f>'Master duale'!D2</f>
        <v>30</v>
      </c>
      <c r="E2">
        <f>'Master duale'!E2</f>
        <v>18</v>
      </c>
      <c r="F2">
        <f>'Master duale'!F2</f>
        <v>24</v>
      </c>
    </row>
    <row r="3" spans="1:9" ht="12.75">
      <c r="A3" t="s">
        <v>6</v>
      </c>
      <c r="G3">
        <f>SUMPRODUCT(size,B2:F2)</f>
        <v>564</v>
      </c>
      <c r="H3">
        <v>15</v>
      </c>
      <c r="I3">
        <f>G3/H3</f>
        <v>37.6</v>
      </c>
    </row>
    <row r="4" spans="1:6" ht="12.75">
      <c r="A4" s="2">
        <f>SUM(var)</f>
        <v>39.000000000381455</v>
      </c>
      <c r="B4" s="2">
        <f>SUMPRODUCT(B5:B16,var)</f>
        <v>0</v>
      </c>
      <c r="C4" s="2">
        <f>SUMPRODUCT(C5:C16,var)</f>
        <v>0</v>
      </c>
      <c r="D4" s="2">
        <f>SUMPRODUCT(D5:D16,var)</f>
        <v>0</v>
      </c>
      <c r="E4" s="2">
        <f>SUMPRODUCT(E5:E16,var)</f>
        <v>0</v>
      </c>
      <c r="F4" s="2">
        <f>SUMPRODUCT(F5:F16,var)</f>
        <v>0</v>
      </c>
    </row>
    <row r="5" spans="1:7" ht="12.75">
      <c r="A5" s="9" t="s">
        <v>7</v>
      </c>
      <c r="B5">
        <f>'Master duale'!B5</f>
        <v>1</v>
      </c>
      <c r="C5">
        <f>'Master duale'!C5</f>
        <v>0</v>
      </c>
      <c r="D5">
        <f>'Master duale'!D5</f>
        <v>0</v>
      </c>
      <c r="E5">
        <f>'Master duale'!E5</f>
        <v>0</v>
      </c>
      <c r="F5">
        <f>'Master duale'!F5</f>
        <v>0</v>
      </c>
      <c r="G5">
        <f>SUMPRODUCT(size,B5:F5)</f>
        <v>6</v>
      </c>
    </row>
    <row r="6" spans="1:7" ht="12.75">
      <c r="A6" s="9">
        <v>0</v>
      </c>
      <c r="B6">
        <f>'Master duale'!B6</f>
        <v>0</v>
      </c>
      <c r="C6">
        <f>'Master duale'!C6</f>
        <v>1</v>
      </c>
      <c r="D6">
        <f>'Master duale'!D6</f>
        <v>0</v>
      </c>
      <c r="E6">
        <f>'Master duale'!E6</f>
        <v>0</v>
      </c>
      <c r="F6">
        <f>'Master duale'!F6</f>
        <v>0</v>
      </c>
      <c r="G6">
        <f aca="true" t="shared" si="0" ref="G6:G23">SUMPRODUCT(size,B6:F6)</f>
        <v>4</v>
      </c>
    </row>
    <row r="7" spans="1:7" ht="12.75">
      <c r="A7" s="9">
        <v>0</v>
      </c>
      <c r="B7">
        <f>'Master duale'!B7</f>
        <v>0</v>
      </c>
      <c r="C7">
        <f>'Master duale'!C7</f>
        <v>0</v>
      </c>
      <c r="D7">
        <f>'Master duale'!D7</f>
        <v>1</v>
      </c>
      <c r="E7">
        <f>'Master duale'!E7</f>
        <v>0</v>
      </c>
      <c r="F7">
        <f>'Master duale'!F7</f>
        <v>0</v>
      </c>
      <c r="G7">
        <f t="shared" si="0"/>
        <v>8</v>
      </c>
    </row>
    <row r="8" spans="1:7" ht="12.75">
      <c r="A8" s="9">
        <v>0</v>
      </c>
      <c r="B8">
        <f>'Master duale'!B8</f>
        <v>0</v>
      </c>
      <c r="C8">
        <f>'Master duale'!C8</f>
        <v>0</v>
      </c>
      <c r="D8">
        <f>'Master duale'!D8</f>
        <v>0</v>
      </c>
      <c r="E8">
        <f>'Master duale'!E8</f>
        <v>1</v>
      </c>
      <c r="F8">
        <f>'Master duale'!F8</f>
        <v>0</v>
      </c>
      <c r="G8">
        <f t="shared" si="0"/>
        <v>4</v>
      </c>
    </row>
    <row r="9" spans="1:7" ht="12.75">
      <c r="A9" s="9">
        <v>0</v>
      </c>
      <c r="B9">
        <f>'Master duale'!B9</f>
        <v>0</v>
      </c>
      <c r="C9">
        <f>'Master duale'!C9</f>
        <v>0</v>
      </c>
      <c r="D9">
        <f>'Master duale'!D9</f>
        <v>0</v>
      </c>
      <c r="E9">
        <f>'Master duale'!E9</f>
        <v>0</v>
      </c>
      <c r="F9">
        <f>'Master duale'!F9</f>
        <v>1</v>
      </c>
      <c r="G9">
        <f t="shared" si="0"/>
        <v>3</v>
      </c>
    </row>
    <row r="10" spans="1:7" ht="12.75">
      <c r="A10" s="9">
        <v>15</v>
      </c>
      <c r="B10">
        <f>'Master duale'!B10</f>
        <v>0</v>
      </c>
      <c r="C10">
        <f>'Master duale'!C10</f>
        <v>0</v>
      </c>
      <c r="D10">
        <f>'Master duale'!D10</f>
        <v>0</v>
      </c>
      <c r="E10">
        <f>'Master duale'!E10</f>
        <v>0</v>
      </c>
      <c r="F10">
        <f>'Master duale'!F10</f>
        <v>0</v>
      </c>
      <c r="G10">
        <f t="shared" si="0"/>
        <v>0</v>
      </c>
    </row>
    <row r="11" spans="1:7" ht="12.75">
      <c r="A11" s="9">
        <v>5.999999999584222</v>
      </c>
      <c r="B11">
        <f>'Master duale'!B11</f>
        <v>0</v>
      </c>
      <c r="C11">
        <f>'Master duale'!C11</f>
        <v>0</v>
      </c>
      <c r="D11">
        <f>'Master duale'!D11</f>
        <v>0</v>
      </c>
      <c r="E11">
        <f>'Master duale'!E11</f>
        <v>0</v>
      </c>
      <c r="F11">
        <f>'Master duale'!F11</f>
        <v>0</v>
      </c>
      <c r="G11">
        <f t="shared" si="0"/>
        <v>0</v>
      </c>
    </row>
    <row r="12" spans="1:7" ht="12.75">
      <c r="A12" s="9">
        <v>9</v>
      </c>
      <c r="B12">
        <f>'Master duale'!B12</f>
        <v>0</v>
      </c>
      <c r="C12">
        <f>'Master duale'!C12</f>
        <v>0</v>
      </c>
      <c r="D12">
        <f>'Master duale'!D12</f>
        <v>0</v>
      </c>
      <c r="E12">
        <f>'Master duale'!E12</f>
        <v>0</v>
      </c>
      <c r="F12">
        <f>'Master duale'!F12</f>
        <v>0</v>
      </c>
      <c r="G12">
        <f t="shared" si="0"/>
        <v>0</v>
      </c>
    </row>
    <row r="13" spans="1:7" ht="12.75">
      <c r="A13" s="9">
        <v>0</v>
      </c>
      <c r="B13">
        <f>'Master duale'!B13</f>
        <v>0</v>
      </c>
      <c r="C13">
        <f>'Master duale'!C13</f>
        <v>0</v>
      </c>
      <c r="D13">
        <f>'Master duale'!D13</f>
        <v>0</v>
      </c>
      <c r="E13">
        <f>'Master duale'!E13</f>
        <v>0</v>
      </c>
      <c r="F13">
        <f>'Master duale'!F13</f>
        <v>0</v>
      </c>
      <c r="G13">
        <f t="shared" si="0"/>
        <v>0</v>
      </c>
    </row>
    <row r="14" spans="1:7" ht="12.75">
      <c r="A14" s="9">
        <v>6.000000000797232</v>
      </c>
      <c r="B14">
        <f>'Master duale'!B14</f>
        <v>0</v>
      </c>
      <c r="C14">
        <f>'Master duale'!C14</f>
        <v>0</v>
      </c>
      <c r="D14">
        <f>'Master duale'!D14</f>
        <v>0</v>
      </c>
      <c r="E14">
        <f>'Master duale'!E14</f>
        <v>0</v>
      </c>
      <c r="F14">
        <f>'Master duale'!F14</f>
        <v>0</v>
      </c>
      <c r="G14">
        <f t="shared" si="0"/>
        <v>0</v>
      </c>
    </row>
    <row r="15" spans="1:7" ht="12.75">
      <c r="A15" s="9">
        <v>3</v>
      </c>
      <c r="B15">
        <f>'Master duale'!B15</f>
        <v>0</v>
      </c>
      <c r="C15">
        <f>'Master duale'!C15</f>
        <v>0</v>
      </c>
      <c r="D15">
        <f>'Master duale'!D15</f>
        <v>0</v>
      </c>
      <c r="E15">
        <f>'Master duale'!E15</f>
        <v>0</v>
      </c>
      <c r="F15">
        <f>'Master duale'!F15</f>
        <v>0</v>
      </c>
      <c r="G15">
        <f t="shared" si="0"/>
        <v>0</v>
      </c>
    </row>
    <row r="16" spans="1:7" ht="12.75">
      <c r="A16" s="9">
        <v>0</v>
      </c>
      <c r="B16">
        <f>'Master duale'!B16</f>
        <v>0</v>
      </c>
      <c r="C16">
        <f>'Master duale'!C16</f>
        <v>0</v>
      </c>
      <c r="D16">
        <f>'Master duale'!D16</f>
        <v>0</v>
      </c>
      <c r="E16">
        <f>'Master duale'!E16</f>
        <v>0</v>
      </c>
      <c r="F16">
        <f>'Master duale'!F16</f>
        <v>0</v>
      </c>
      <c r="G16">
        <f t="shared" si="0"/>
        <v>0</v>
      </c>
    </row>
    <row r="17" spans="1:7" ht="12.75">
      <c r="A17" s="9">
        <v>0</v>
      </c>
      <c r="B17">
        <f>'Master duale'!B17</f>
        <v>0</v>
      </c>
      <c r="C17">
        <f>'Master duale'!C17</f>
        <v>0</v>
      </c>
      <c r="D17">
        <f>'Master duale'!D17</f>
        <v>0</v>
      </c>
      <c r="E17">
        <f>'Master duale'!E17</f>
        <v>0</v>
      </c>
      <c r="F17">
        <f>'Master duale'!F17</f>
        <v>0</v>
      </c>
      <c r="G17">
        <f t="shared" si="0"/>
        <v>0</v>
      </c>
    </row>
    <row r="18" spans="1:7" ht="12.75">
      <c r="A18" s="9">
        <v>0</v>
      </c>
      <c r="B18">
        <f>'Master duale'!B18</f>
        <v>0</v>
      </c>
      <c r="C18">
        <f>'Master duale'!C18</f>
        <v>0</v>
      </c>
      <c r="D18">
        <f>'Master duale'!D18</f>
        <v>0</v>
      </c>
      <c r="E18">
        <f>'Master duale'!E18</f>
        <v>0</v>
      </c>
      <c r="F18">
        <f>'Master duale'!F18</f>
        <v>0</v>
      </c>
      <c r="G18">
        <f t="shared" si="0"/>
        <v>0</v>
      </c>
    </row>
    <row r="19" spans="1:7" ht="12.75">
      <c r="A19" s="9">
        <v>0</v>
      </c>
      <c r="B19">
        <f>'Master duale'!B19</f>
        <v>0</v>
      </c>
      <c r="C19">
        <f>'Master duale'!C19</f>
        <v>0</v>
      </c>
      <c r="D19">
        <f>'Master duale'!D19</f>
        <v>0</v>
      </c>
      <c r="E19">
        <f>'Master duale'!E19</f>
        <v>0</v>
      </c>
      <c r="F19">
        <f>'Master duale'!F19</f>
        <v>0</v>
      </c>
      <c r="G19">
        <f t="shared" si="0"/>
        <v>0</v>
      </c>
    </row>
    <row r="20" spans="1:7" ht="12.75">
      <c r="A20" s="9">
        <v>0</v>
      </c>
      <c r="B20">
        <f>'Master duale'!B20</f>
        <v>0</v>
      </c>
      <c r="C20">
        <f>'Master duale'!C20</f>
        <v>0</v>
      </c>
      <c r="D20">
        <f>'Master duale'!D20</f>
        <v>0</v>
      </c>
      <c r="E20">
        <f>'Master duale'!E20</f>
        <v>0</v>
      </c>
      <c r="F20">
        <f>'Master duale'!F20</f>
        <v>0</v>
      </c>
      <c r="G20">
        <f t="shared" si="0"/>
        <v>0</v>
      </c>
    </row>
    <row r="21" spans="1:7" ht="12.75">
      <c r="A21" s="9">
        <v>0</v>
      </c>
      <c r="B21">
        <f>'Master duale'!B21</f>
        <v>0</v>
      </c>
      <c r="C21">
        <f>'Master duale'!C21</f>
        <v>0</v>
      </c>
      <c r="D21">
        <f>'Master duale'!D21</f>
        <v>0</v>
      </c>
      <c r="E21">
        <f>'Master duale'!E21</f>
        <v>0</v>
      </c>
      <c r="F21">
        <f>'Master duale'!F21</f>
        <v>0</v>
      </c>
      <c r="G21">
        <f t="shared" si="0"/>
        <v>0</v>
      </c>
    </row>
    <row r="22" spans="1:7" ht="12.75">
      <c r="A22" s="9">
        <v>0</v>
      </c>
      <c r="B22">
        <f>'Master duale'!B22</f>
        <v>0</v>
      </c>
      <c r="C22">
        <f>'Master duale'!C22</f>
        <v>0</v>
      </c>
      <c r="D22">
        <f>'Master duale'!D22</f>
        <v>0</v>
      </c>
      <c r="E22">
        <f>'Master duale'!E22</f>
        <v>0</v>
      </c>
      <c r="F22">
        <f>'Master duale'!F22</f>
        <v>0</v>
      </c>
      <c r="G22">
        <f t="shared" si="0"/>
        <v>0</v>
      </c>
    </row>
    <row r="23" spans="1:7" ht="12.75">
      <c r="A23" s="9">
        <v>0</v>
      </c>
      <c r="B23">
        <f>'Master duale'!B23</f>
        <v>0</v>
      </c>
      <c r="C23">
        <f>'Master duale'!C23</f>
        <v>0</v>
      </c>
      <c r="D23">
        <f>'Master duale'!D23</f>
        <v>0</v>
      </c>
      <c r="E23">
        <f>'Master duale'!E23</f>
        <v>0</v>
      </c>
      <c r="F23">
        <f>'Master duale'!F23</f>
        <v>0</v>
      </c>
      <c r="G2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2004-03-11T12:53:57Z</dcterms:created>
  <cp:category/>
  <cp:version/>
  <cp:contentType/>
  <cp:contentStatus/>
</cp:coreProperties>
</file>